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euil1" sheetId="1" r:id="rId1"/>
    <sheet name="Feuil2" sheetId="2" r:id="rId2"/>
    <sheet name="Feuil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<sst xmlns="http://schemas.openxmlformats.org/spreadsheetml/2006/main" count="30" uniqueCount="30">
  <si>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ebe</t>
  </si>
  <si>
    <t>pp</t>
  </si>
  <si>
    <t>ebe compta</t>
  </si>
  <si>
    <t>remun associés</t>
  </si>
  <si>
    <t>msa exploitant?</t>
  </si>
  <si>
    <t>ebe gestion</t>
  </si>
  <si>
    <t>pp compta</t>
  </si>
  <si>
    <t>pp gestion</t>
  </si>
  <si>
    <t>exceptionnel (hors 777 et 78)</t>
  </si>
  <si>
    <t>CIFI</t>
  </si>
  <si>
    <t>investissements</t>
  </si>
  <si>
    <t>hausse stock permanents</t>
  </si>
  <si>
    <t>nouvel enprunt</t>
  </si>
  <si>
    <t>nouvel subv investissement</t>
  </si>
  <si>
    <t>revente d'immo</t>
  </si>
  <si>
    <t>baisse stock animaux repro</t>
  </si>
  <si>
    <t>BIFI</t>
  </si>
  <si>
    <t>VAR FR</t>
  </si>
  <si>
    <t>hausse des stock</t>
  </si>
  <si>
    <t>baisse des stock</t>
  </si>
  <si>
    <t>variation des stock</t>
  </si>
  <si>
    <t>variation de la tng</t>
  </si>
  <si>
    <t>n</t>
  </si>
  <si>
    <t>n-1</t>
  </si>
  <si>
    <t>n-2</t>
  </si>
  <si>
    <t>marge de sécurité</t>
  </si>
  <si>
    <t>annuités (-)</t>
  </si>
  <si>
    <t>frai fi ct+prod fi (-)</t>
  </si>
  <si>
    <t>(-) est un apport</t>
  </si>
  <si>
    <t>(-)est 1produit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</si>
</sst>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workbookViewId="0" topLeftCell="A9">
      <selection activeCell="E14" sqref="E14"/>
    </sheetView>
  </sheetViews>
  <sheetFormatPr defaultColWidth="11.421875" defaultRowHeight="12.75"/>
  <cols>
    <col min="1" max="1" width="28.140625" style="0" customWidth="1"/>
  </cols>
  <sheetData>
    <row r="1" spans="1:4" ht="12.75">
      <c r="A1" s="1"/>
      <c r="B1" s="1" t="s">
        <v>22</v>
      </c>
      <c r="C1" s="1" t="s">
        <v>24</v>
      </c>
      <c r="D1" s="1" t="s">
        <v>23</v>
      </c>
    </row>
    <row r="2" spans="1:4" ht="12.75">
      <c r="A2" s="1" t="s">
        <v>2</v>
      </c>
      <c r="B2" s="1">
        <v>47247</v>
      </c>
      <c r="C2" s="1">
        <v>46846</v>
      </c>
      <c r="D2" s="1">
        <v>57883</v>
      </c>
    </row>
    <row r="3" spans="1:4" ht="12.75">
      <c r="A3" s="1" t="s">
        <v>3</v>
      </c>
      <c r="B3" s="1">
        <v>28800</v>
      </c>
      <c r="C3" s="1">
        <v>28800</v>
      </c>
      <c r="D3" s="1">
        <v>28800</v>
      </c>
    </row>
    <row r="4" spans="1:4" ht="12.75">
      <c r="A4" s="1" t="s">
        <v>4</v>
      </c>
      <c r="B4" s="1">
        <v>1213</v>
      </c>
      <c r="C4" s="1">
        <v>8988</v>
      </c>
      <c r="D4" s="1">
        <v>12444</v>
      </c>
    </row>
    <row r="5" spans="1:4" ht="12.75">
      <c r="A5" s="3" t="s">
        <v>5</v>
      </c>
      <c r="B5" s="4">
        <f>B2+B3-B4</f>
        <v>74834</v>
      </c>
      <c r="C5" s="4">
        <f>C2+C3-C4</f>
        <v>66658</v>
      </c>
      <c r="D5" s="4">
        <f>D2+D3-D4</f>
        <v>74239</v>
      </c>
    </row>
    <row r="6" spans="1:4" ht="12.75">
      <c r="A6" s="1"/>
      <c r="B6" s="1"/>
      <c r="C6" s="1"/>
      <c r="D6" s="1"/>
    </row>
    <row r="7" spans="1:5" ht="12.75">
      <c r="A7" s="1" t="s">
        <v>6</v>
      </c>
      <c r="B7" s="1">
        <v>-8101</v>
      </c>
      <c r="C7" s="1">
        <v>29973</v>
      </c>
      <c r="D7" s="1">
        <v>2631</v>
      </c>
      <c r="E7" t="s">
        <v>28</v>
      </c>
    </row>
    <row r="8" spans="1:4" ht="12.75">
      <c r="A8" s="3" t="s">
        <v>7</v>
      </c>
      <c r="B8" s="4">
        <f>B7+B3-B4</f>
        <v>19486</v>
      </c>
      <c r="C8" s="4">
        <f>C7+C3-C4</f>
        <v>49785</v>
      </c>
      <c r="D8" s="4">
        <f>D7+D3-D4</f>
        <v>18987</v>
      </c>
    </row>
    <row r="9" spans="1:4" ht="12.75">
      <c r="A9" s="1"/>
      <c r="B9" s="2"/>
      <c r="C9" s="2"/>
      <c r="D9" s="2"/>
    </row>
    <row r="10" spans="1:4" ht="12.75">
      <c r="A10" s="1" t="s">
        <v>0</v>
      </c>
      <c r="B10" s="2">
        <f>+B5</f>
        <v>74834</v>
      </c>
      <c r="C10" s="2">
        <f>+C5</f>
        <v>66658</v>
      </c>
      <c r="D10" s="2">
        <f>+D5</f>
        <v>74239</v>
      </c>
    </row>
    <row r="11" spans="1:4" ht="12.75">
      <c r="A11" s="1" t="s">
        <v>1</v>
      </c>
      <c r="B11" s="2">
        <f>-B8</f>
        <v>-19486</v>
      </c>
      <c r="C11" s="2">
        <f>-C8</f>
        <v>-49785</v>
      </c>
      <c r="D11" s="2">
        <f>-D8</f>
        <v>-18987</v>
      </c>
    </row>
    <row r="12" spans="1:4" ht="12.75">
      <c r="A12" s="1" t="s">
        <v>26</v>
      </c>
      <c r="B12" s="1">
        <v>-44583</v>
      </c>
      <c r="C12" s="1">
        <v>-25451</v>
      </c>
      <c r="D12" s="1">
        <v>-23679</v>
      </c>
    </row>
    <row r="13" spans="1:5" ht="12.75">
      <c r="A13" s="1" t="s">
        <v>27</v>
      </c>
      <c r="B13" s="1">
        <f>607-1077</f>
        <v>-470</v>
      </c>
      <c r="C13" s="1">
        <v>-8755</v>
      </c>
      <c r="D13" s="1">
        <v>-9864</v>
      </c>
      <c r="E13" t="s">
        <v>29</v>
      </c>
    </row>
    <row r="14" spans="1:4" ht="12.75">
      <c r="A14" s="1" t="s">
        <v>8</v>
      </c>
      <c r="B14" s="1">
        <v>60</v>
      </c>
      <c r="C14" s="1">
        <v>-23</v>
      </c>
      <c r="D14" s="1">
        <v>-6</v>
      </c>
    </row>
    <row r="15" spans="1:4" ht="12.75">
      <c r="A15" s="3" t="s">
        <v>9</v>
      </c>
      <c r="B15" s="4">
        <f>B10+B11+B12+B13+B14</f>
        <v>10355</v>
      </c>
      <c r="C15" s="4">
        <f>C10+C11+C12+C13+C14</f>
        <v>-17356</v>
      </c>
      <c r="D15" s="4">
        <f>D10+D11+D12+D13+D14</f>
        <v>21703</v>
      </c>
    </row>
    <row r="16" spans="1:4" ht="12.75">
      <c r="A16" s="3"/>
      <c r="B16" s="4"/>
      <c r="C16" s="4"/>
      <c r="D16" s="4"/>
    </row>
    <row r="17" spans="1:4" ht="12.75">
      <c r="A17" s="3" t="s">
        <v>25</v>
      </c>
      <c r="B17" s="4">
        <f>B5-B8+B13+B12</f>
        <v>10295</v>
      </c>
      <c r="C17" s="4">
        <f>C5-C8+C13+C12</f>
        <v>-17333</v>
      </c>
      <c r="D17" s="4">
        <f>D5-D8+D13+D12</f>
        <v>21709</v>
      </c>
    </row>
    <row r="18" spans="1:4" ht="12.75">
      <c r="A18" s="1"/>
      <c r="B18" s="1"/>
      <c r="C18" s="1"/>
      <c r="D18" s="1"/>
    </row>
    <row r="19" spans="1:4" ht="12.75">
      <c r="A19" s="1" t="s">
        <v>10</v>
      </c>
      <c r="B19" s="1">
        <f>1650+1156</f>
        <v>2806</v>
      </c>
      <c r="C19" s="1">
        <f>18574+22461</f>
        <v>41035</v>
      </c>
      <c r="D19" s="1">
        <f>12023+50102</f>
        <v>62125</v>
      </c>
    </row>
    <row r="20" spans="1:4" ht="12.75">
      <c r="A20" s="1" t="s">
        <v>11</v>
      </c>
      <c r="B20" s="1">
        <v>2396</v>
      </c>
      <c r="C20" s="1"/>
      <c r="D20" s="1">
        <v>7120</v>
      </c>
    </row>
    <row r="21" spans="1:4" ht="12.75">
      <c r="A21" s="1"/>
      <c r="B21" s="1"/>
      <c r="C21" s="1"/>
      <c r="D21" s="1"/>
    </row>
    <row r="22" spans="1:4" ht="12.75">
      <c r="A22" s="1" t="s">
        <v>12</v>
      </c>
      <c r="B22" s="1">
        <v>0</v>
      </c>
      <c r="C22" s="1">
        <v>11281</v>
      </c>
      <c r="D22" s="1">
        <v>7800</v>
      </c>
    </row>
    <row r="23" spans="1:4" ht="12.75">
      <c r="A23" s="1" t="s">
        <v>13</v>
      </c>
      <c r="B23" s="1">
        <v>0</v>
      </c>
      <c r="C23" s="1"/>
      <c r="D23" s="1">
        <v>1065</v>
      </c>
    </row>
    <row r="24" spans="1:4" ht="12.75">
      <c r="A24" s="1" t="s">
        <v>14</v>
      </c>
      <c r="B24" s="1">
        <v>0</v>
      </c>
      <c r="C24" s="1">
        <v>63316</v>
      </c>
      <c r="D24" s="1"/>
    </row>
    <row r="25" spans="1:4" ht="12.75">
      <c r="A25" s="1" t="s">
        <v>15</v>
      </c>
      <c r="B25" s="1">
        <v>0</v>
      </c>
      <c r="C25" s="1">
        <v>144</v>
      </c>
      <c r="D25" s="1"/>
    </row>
    <row r="26" spans="1:4" ht="12.75">
      <c r="A26" s="3" t="s">
        <v>16</v>
      </c>
      <c r="B26" s="4">
        <f>+B19+B20-B22-B23-B24-B25</f>
        <v>5202</v>
      </c>
      <c r="C26" s="4">
        <f>+C19+C20-C22-C23-C24-C25</f>
        <v>-33706</v>
      </c>
      <c r="D26" s="4">
        <f>+D19+D20-D22-D23-D24-D25</f>
        <v>60380</v>
      </c>
    </row>
    <row r="27" spans="1:4" ht="12.75">
      <c r="A27" s="1"/>
      <c r="B27" s="1"/>
      <c r="C27" s="1"/>
      <c r="D27" s="1"/>
    </row>
    <row r="28" spans="1:4" ht="12.75">
      <c r="A28" s="3" t="s">
        <v>17</v>
      </c>
      <c r="B28" s="4">
        <f>+B15-B26</f>
        <v>5153</v>
      </c>
      <c r="C28" s="4">
        <f>+C15-C26</f>
        <v>16350</v>
      </c>
      <c r="D28" s="4">
        <f>+D15-D26</f>
        <v>-38677</v>
      </c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1" t="s">
        <v>18</v>
      </c>
      <c r="B31" s="1">
        <v>0</v>
      </c>
      <c r="C31" s="1"/>
      <c r="D31" s="1">
        <v>10111</v>
      </c>
    </row>
    <row r="32" spans="1:4" ht="12.75">
      <c r="A32" s="1" t="s">
        <v>19</v>
      </c>
      <c r="B32" s="1">
        <v>20078</v>
      </c>
      <c r="C32" s="1">
        <v>10265</v>
      </c>
      <c r="D32" s="1"/>
    </row>
    <row r="33" spans="1:4" ht="12.75">
      <c r="A33" s="1" t="s">
        <v>20</v>
      </c>
      <c r="B33" s="2">
        <f>B31-B32</f>
        <v>-20078</v>
      </c>
      <c r="C33" s="2">
        <f>C31-C32</f>
        <v>-10265</v>
      </c>
      <c r="D33" s="2">
        <f>D31-D32</f>
        <v>10111</v>
      </c>
    </row>
    <row r="34" spans="1:4" ht="12.75">
      <c r="A34" s="1"/>
      <c r="B34" s="1"/>
      <c r="C34" s="1"/>
      <c r="D34" s="1"/>
    </row>
    <row r="35" spans="1:4" ht="12.75">
      <c r="A35" s="3" t="s">
        <v>21</v>
      </c>
      <c r="B35" s="4">
        <f>B28-B33</f>
        <v>25231</v>
      </c>
      <c r="C35" s="4">
        <f>C28-C33</f>
        <v>26615</v>
      </c>
      <c r="D35" s="4">
        <f>D28-D33</f>
        <v>-48788</v>
      </c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PROFESSEUR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eleve</dc:creator>
  <cp:keywords/>
  <dc:description/>
  <cp:lastModifiedBy>prof</cp:lastModifiedBy>
  <dcterms:created xsi:type="dcterms:W3CDTF">2005-03-11T14:11:35Z</dcterms:created>
  <dcterms:modified xsi:type="dcterms:W3CDTF">2006-12-15T13:42:39Z</dcterms:modified>
  <cp:category/>
  <cp:version/>
  <cp:contentType/>
  <cp:contentStatus/>
</cp:coreProperties>
</file>